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Anticorruzione e Trasparenza\ANNO 2021\PERSONALE\Tassi di Assenza\"/>
    </mc:Choice>
  </mc:AlternateContent>
  <bookViews>
    <workbookView xWindow="0" yWindow="0" windowWidth="28800" windowHeight="12990"/>
  </bookViews>
  <sheets>
    <sheet name="Foglio2" sheetId="2" r:id="rId1"/>
  </sheets>
  <calcPr calcId="162913"/>
</workbook>
</file>

<file path=xl/calcChain.xml><?xml version="1.0" encoding="utf-8"?>
<calcChain xmlns="http://schemas.openxmlformats.org/spreadsheetml/2006/main">
  <c r="I15" i="2" l="1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H5" i="2"/>
  <c r="I5" i="2" s="1"/>
  <c r="H4" i="2"/>
  <c r="I4" i="2" s="1"/>
  <c r="C16" i="2" l="1"/>
  <c r="D16" i="2"/>
  <c r="E16" i="2"/>
  <c r="F16" i="2"/>
  <c r="G16" i="2"/>
  <c r="J16" i="2"/>
  <c r="B16" i="2"/>
  <c r="K16" i="2" l="1"/>
</calcChain>
</file>

<file path=xl/sharedStrings.xml><?xml version="1.0" encoding="utf-8"?>
<sst xmlns="http://schemas.openxmlformats.org/spreadsheetml/2006/main" count="26" uniqueCount="26">
  <si>
    <t>VICE DIREZIONE GENERALE GOVERNANCE</t>
  </si>
  <si>
    <t>TASSI DI ASSENZA DEL PERSONALE</t>
  </si>
  <si>
    <t>Descrizione Direzione di appartenenza</t>
  </si>
  <si>
    <t>Giorni lavorativi teorici</t>
  </si>
  <si>
    <t xml:space="preserve">Altre Direzioni </t>
  </si>
  <si>
    <t>Direzione Demand</t>
  </si>
  <si>
    <t>Totale complessivo</t>
  </si>
  <si>
    <t>Dir. Affari Societari e Legali</t>
  </si>
  <si>
    <t>Dir. Personale e Organizzazione</t>
  </si>
  <si>
    <t>Dir. Pianificazione Acquisti &amp;  Appalti</t>
  </si>
  <si>
    <t>Dir. Assurance Compliance  &amp; DPO</t>
  </si>
  <si>
    <t>Dir. IT Developement</t>
  </si>
  <si>
    <t>Dir. IT Operation</t>
  </si>
  <si>
    <t>Dir. PMO &amp; Servizi</t>
  </si>
  <si>
    <t>Dir. Servizi Delegati</t>
  </si>
  <si>
    <t>Dir. Territorio &amp; network ACI</t>
  </si>
  <si>
    <t>N.ro gg Ferie</t>
  </si>
  <si>
    <t>N.ro gg Malattia</t>
  </si>
  <si>
    <t>N.ro gg Aspettative</t>
  </si>
  <si>
    <t>N.ro gg Altro</t>
  </si>
  <si>
    <t>Tot.gg.ass.</t>
  </si>
  <si>
    <t>Perc.ass.</t>
  </si>
  <si>
    <t>Perc.pres.</t>
  </si>
  <si>
    <t>N.ro minuti Festività Soppresse</t>
  </si>
  <si>
    <t>N.ro minuti Legge 104</t>
  </si>
  <si>
    <t>Luglio/Settembre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</si>
</sst>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Fill="1" applyBorder="1"/>
    <xf numFmtId="0" fontId="0" fillId="0" borderId="1" xfId="0" applyFill="1" applyBorder="1"/>
    <xf numFmtId="0" fontId="2" fillId="0" borderId="2" xfId="0" applyFont="1" applyBorder="1"/>
    <xf numFmtId="164" fontId="0" fillId="0" borderId="1" xfId="0" applyNumberFormat="1" applyFill="1" applyBorder="1"/>
    <xf numFmtId="0" fontId="0" fillId="0" borderId="0" xfId="0" applyFill="1"/>
    <xf numFmtId="43" fontId="0" fillId="0" borderId="1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28575</xdr:rowOff>
    </xdr:from>
    <xdr:to>
      <xdr:col>0</xdr:col>
      <xdr:colOff>623570</xdr:colOff>
      <xdr:row>0</xdr:row>
      <xdr:rowOff>189230</xdr:rowOff>
    </xdr:to>
    <xdr:pic>
      <xdr:nvPicPr>
        <xdr:cNvPr id="4" name="Immagine 3" descr="logo_aci_informatica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28575"/>
          <a:ext cx="1509395" cy="52260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21" sqref="B21"/>
    </sheetView>
  </sheetViews>
  <sheetFormatPr defaultRowHeight="15" x14ac:dyDescent="0.25"/>
  <cols>
    <col min="1" max="1" width="45" bestFit="1" customWidth="1"/>
    <col min="2" max="2" width="24.5703125" bestFit="1" customWidth="1"/>
    <col min="3" max="3" width="14.42578125" bestFit="1" customWidth="1"/>
    <col min="4" max="4" width="17.5703125" bestFit="1" customWidth="1"/>
    <col min="5" max="5" width="20.28515625" bestFit="1" customWidth="1"/>
    <col min="6" max="6" width="14.28515625" bestFit="1" customWidth="1"/>
    <col min="7" max="7" width="12.28515625" bestFit="1" customWidth="1"/>
    <col min="8" max="8" width="11.5703125" bestFit="1" customWidth="1"/>
    <col min="9" max="9" width="9.7109375" bestFit="1" customWidth="1"/>
    <col min="10" max="10" width="18.7109375" customWidth="1"/>
    <col min="11" max="11" width="18.42578125" customWidth="1"/>
  </cols>
  <sheetData>
    <row r="1" spans="1:13" x14ac:dyDescent="0.25">
      <c r="C1" s="1"/>
      <c r="D1" s="2" t="s">
        <v>1</v>
      </c>
    </row>
    <row r="2" spans="1:13" x14ac:dyDescent="0.25">
      <c r="A2" s="3" t="s">
        <v>25</v>
      </c>
    </row>
    <row r="3" spans="1:13" ht="30" x14ac:dyDescent="0.25">
      <c r="A3" s="4" t="s">
        <v>2</v>
      </c>
      <c r="B3" s="5" t="s">
        <v>3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</row>
    <row r="4" spans="1:13" x14ac:dyDescent="0.25">
      <c r="A4" s="7" t="s">
        <v>4</v>
      </c>
      <c r="B4" s="6">
        <v>132</v>
      </c>
      <c r="C4" s="6">
        <v>21</v>
      </c>
      <c r="D4" s="6">
        <v>0</v>
      </c>
      <c r="E4" s="6">
        <v>0</v>
      </c>
      <c r="F4" s="6">
        <v>0</v>
      </c>
      <c r="G4" s="6">
        <v>21</v>
      </c>
      <c r="H4" s="11">
        <f>G4*100/B4</f>
        <v>15.909090909090908</v>
      </c>
      <c r="I4" s="11">
        <f>100-H4</f>
        <v>84.090909090909093</v>
      </c>
      <c r="J4" s="6">
        <v>0</v>
      </c>
      <c r="K4" s="6">
        <v>0</v>
      </c>
      <c r="L4" s="10"/>
      <c r="M4" s="10"/>
    </row>
    <row r="5" spans="1:13" x14ac:dyDescent="0.25">
      <c r="A5" s="7" t="s">
        <v>7</v>
      </c>
      <c r="B5" s="7">
        <v>264</v>
      </c>
      <c r="C5" s="7">
        <v>81</v>
      </c>
      <c r="D5" s="7">
        <v>0</v>
      </c>
      <c r="E5" s="7">
        <v>0</v>
      </c>
      <c r="F5" s="7">
        <v>0</v>
      </c>
      <c r="G5" s="7">
        <v>81</v>
      </c>
      <c r="H5" s="11">
        <f>G5*100/B5</f>
        <v>30.681818181818183</v>
      </c>
      <c r="I5" s="11">
        <f t="shared" ref="I5:I15" si="0">100-H5</f>
        <v>69.318181818181813</v>
      </c>
      <c r="J5" s="7">
        <v>840</v>
      </c>
      <c r="K5" s="7">
        <v>0</v>
      </c>
      <c r="L5" s="10"/>
      <c r="M5" s="10"/>
    </row>
    <row r="6" spans="1:13" x14ac:dyDescent="0.25">
      <c r="A6" s="7" t="s">
        <v>8</v>
      </c>
      <c r="B6" s="7">
        <v>814</v>
      </c>
      <c r="C6" s="7">
        <v>195</v>
      </c>
      <c r="D6" s="7">
        <v>4</v>
      </c>
      <c r="E6" s="7">
        <v>48</v>
      </c>
      <c r="F6" s="7">
        <v>0</v>
      </c>
      <c r="G6" s="7">
        <v>247</v>
      </c>
      <c r="H6" s="11">
        <f t="shared" ref="H6:H15" si="1">G6*100/B6</f>
        <v>30.343980343980345</v>
      </c>
      <c r="I6" s="11">
        <f t="shared" si="0"/>
        <v>69.656019656019652</v>
      </c>
      <c r="J6" s="7">
        <v>2413</v>
      </c>
      <c r="K6" s="7">
        <v>0</v>
      </c>
      <c r="L6" s="10"/>
      <c r="M6" s="10"/>
    </row>
    <row r="7" spans="1:13" x14ac:dyDescent="0.25">
      <c r="A7" s="7" t="s">
        <v>9</v>
      </c>
      <c r="B7" s="7">
        <v>1225</v>
      </c>
      <c r="C7" s="7">
        <v>299</v>
      </c>
      <c r="D7" s="7">
        <v>33</v>
      </c>
      <c r="E7" s="7">
        <v>10</v>
      </c>
      <c r="F7" s="7">
        <v>4</v>
      </c>
      <c r="G7" s="7">
        <v>346</v>
      </c>
      <c r="H7" s="11">
        <f t="shared" si="1"/>
        <v>28.244897959183675</v>
      </c>
      <c r="I7" s="11">
        <f t="shared" si="0"/>
        <v>71.755102040816325</v>
      </c>
      <c r="J7" s="7">
        <v>9362</v>
      </c>
      <c r="K7" s="7">
        <v>3737</v>
      </c>
      <c r="L7" s="10"/>
      <c r="M7" s="10"/>
    </row>
    <row r="8" spans="1:13" x14ac:dyDescent="0.25">
      <c r="A8" s="7" t="s">
        <v>5</v>
      </c>
      <c r="B8" s="7">
        <v>1584</v>
      </c>
      <c r="C8" s="7">
        <v>308</v>
      </c>
      <c r="D8" s="7">
        <v>0</v>
      </c>
      <c r="E8" s="7">
        <v>3</v>
      </c>
      <c r="F8" s="7">
        <v>3</v>
      </c>
      <c r="G8" s="7">
        <v>314</v>
      </c>
      <c r="H8" s="11">
        <f t="shared" si="1"/>
        <v>19.823232323232322</v>
      </c>
      <c r="I8" s="11">
        <f t="shared" si="0"/>
        <v>80.176767676767682</v>
      </c>
      <c r="J8" s="7">
        <v>10631</v>
      </c>
      <c r="K8" s="7">
        <v>8756</v>
      </c>
      <c r="L8" s="10"/>
      <c r="M8" s="10"/>
    </row>
    <row r="9" spans="1:13" x14ac:dyDescent="0.25">
      <c r="A9" s="7" t="s">
        <v>10</v>
      </c>
      <c r="B9" s="7">
        <v>858</v>
      </c>
      <c r="C9" s="7">
        <v>213</v>
      </c>
      <c r="D9" s="7">
        <v>36</v>
      </c>
      <c r="E9" s="7">
        <v>8</v>
      </c>
      <c r="F9" s="7">
        <v>0</v>
      </c>
      <c r="G9" s="7">
        <v>257</v>
      </c>
      <c r="H9" s="11">
        <f t="shared" si="1"/>
        <v>29.953379953379955</v>
      </c>
      <c r="I9" s="11">
        <f t="shared" si="0"/>
        <v>70.046620046620049</v>
      </c>
      <c r="J9" s="7">
        <v>7229</v>
      </c>
      <c r="K9" s="7">
        <v>0</v>
      </c>
      <c r="L9" s="10"/>
      <c r="M9" s="10"/>
    </row>
    <row r="10" spans="1:13" x14ac:dyDescent="0.25">
      <c r="A10" s="7" t="s">
        <v>11</v>
      </c>
      <c r="B10" s="7">
        <v>8224</v>
      </c>
      <c r="C10" s="7">
        <v>2017</v>
      </c>
      <c r="D10" s="7">
        <v>133</v>
      </c>
      <c r="E10" s="7">
        <v>49</v>
      </c>
      <c r="F10" s="7">
        <v>9</v>
      </c>
      <c r="G10" s="7">
        <v>2208</v>
      </c>
      <c r="H10" s="11">
        <f t="shared" si="1"/>
        <v>26.848249027237355</v>
      </c>
      <c r="I10" s="11">
        <f t="shared" si="0"/>
        <v>73.151750972762642</v>
      </c>
      <c r="J10" s="7">
        <v>61181</v>
      </c>
      <c r="K10" s="7">
        <v>14902</v>
      </c>
      <c r="L10" s="10"/>
      <c r="M10" s="10"/>
    </row>
    <row r="11" spans="1:13" x14ac:dyDescent="0.25">
      <c r="A11" s="7" t="s">
        <v>12</v>
      </c>
      <c r="B11" s="7">
        <v>5214</v>
      </c>
      <c r="C11" s="7">
        <v>1078</v>
      </c>
      <c r="D11" s="7">
        <v>65</v>
      </c>
      <c r="E11" s="7">
        <v>19</v>
      </c>
      <c r="F11" s="7">
        <v>0</v>
      </c>
      <c r="G11" s="7">
        <v>1162</v>
      </c>
      <c r="H11" s="11">
        <f t="shared" si="1"/>
        <v>22.2861526658995</v>
      </c>
      <c r="I11" s="11">
        <f t="shared" si="0"/>
        <v>77.713847334100507</v>
      </c>
      <c r="J11" s="7">
        <v>39358</v>
      </c>
      <c r="K11" s="7">
        <v>9780</v>
      </c>
      <c r="L11" s="10"/>
      <c r="M11" s="10"/>
    </row>
    <row r="12" spans="1:13" x14ac:dyDescent="0.25">
      <c r="A12" s="7" t="s">
        <v>13</v>
      </c>
      <c r="B12" s="7">
        <v>7630</v>
      </c>
      <c r="C12" s="7">
        <v>1792</v>
      </c>
      <c r="D12" s="7">
        <v>66</v>
      </c>
      <c r="E12" s="7">
        <v>48</v>
      </c>
      <c r="F12" s="7">
        <v>10</v>
      </c>
      <c r="G12" s="7">
        <v>1916</v>
      </c>
      <c r="H12" s="11">
        <f t="shared" si="1"/>
        <v>25.11140235910878</v>
      </c>
      <c r="I12" s="11">
        <f t="shared" si="0"/>
        <v>74.88859764089122</v>
      </c>
      <c r="J12" s="7">
        <v>54844</v>
      </c>
      <c r="K12" s="7">
        <v>34566</v>
      </c>
      <c r="L12" s="10"/>
      <c r="M12" s="10"/>
    </row>
    <row r="13" spans="1:13" x14ac:dyDescent="0.25">
      <c r="A13" s="7" t="s">
        <v>14</v>
      </c>
      <c r="B13" s="7">
        <v>2838</v>
      </c>
      <c r="C13" s="7">
        <v>567</v>
      </c>
      <c r="D13" s="7">
        <v>7</v>
      </c>
      <c r="E13" s="7">
        <v>6</v>
      </c>
      <c r="F13" s="7">
        <v>5</v>
      </c>
      <c r="G13" s="7">
        <v>585</v>
      </c>
      <c r="H13" s="11">
        <f t="shared" si="1"/>
        <v>20.613107822410146</v>
      </c>
      <c r="I13" s="11">
        <f t="shared" si="0"/>
        <v>79.386892177589857</v>
      </c>
      <c r="J13" s="7">
        <v>15013</v>
      </c>
      <c r="K13" s="7">
        <v>4863</v>
      </c>
      <c r="L13" s="10"/>
      <c r="M13" s="10"/>
    </row>
    <row r="14" spans="1:13" x14ac:dyDescent="0.25">
      <c r="A14" s="7" t="s">
        <v>15</v>
      </c>
      <c r="B14" s="7">
        <v>3427</v>
      </c>
      <c r="C14" s="7">
        <v>889</v>
      </c>
      <c r="D14" s="7">
        <v>23</v>
      </c>
      <c r="E14" s="7">
        <v>49</v>
      </c>
      <c r="F14" s="7">
        <v>1</v>
      </c>
      <c r="G14" s="7">
        <v>962</v>
      </c>
      <c r="H14" s="11">
        <f t="shared" si="1"/>
        <v>28.071199299679019</v>
      </c>
      <c r="I14" s="11">
        <f t="shared" si="0"/>
        <v>71.928800700320977</v>
      </c>
      <c r="J14" s="7">
        <v>25255</v>
      </c>
      <c r="K14" s="7">
        <v>3650</v>
      </c>
      <c r="L14" s="10"/>
      <c r="M14" s="10"/>
    </row>
    <row r="15" spans="1:13" x14ac:dyDescent="0.25">
      <c r="A15" s="7" t="s">
        <v>0</v>
      </c>
      <c r="B15" s="7">
        <v>1769</v>
      </c>
      <c r="C15" s="7">
        <v>372</v>
      </c>
      <c r="D15" s="7">
        <v>18</v>
      </c>
      <c r="E15" s="7">
        <v>21</v>
      </c>
      <c r="F15" s="7">
        <v>0</v>
      </c>
      <c r="G15" s="7">
        <v>411</v>
      </c>
      <c r="H15" s="11">
        <f t="shared" si="1"/>
        <v>23.233465234595815</v>
      </c>
      <c r="I15" s="11">
        <f t="shared" si="0"/>
        <v>76.766534765404188</v>
      </c>
      <c r="J15" s="7">
        <v>11450</v>
      </c>
      <c r="K15" s="7">
        <v>3652</v>
      </c>
      <c r="L15" s="10"/>
      <c r="M15" s="10"/>
    </row>
    <row r="16" spans="1:13" x14ac:dyDescent="0.25">
      <c r="A16" s="8" t="s">
        <v>6</v>
      </c>
      <c r="B16" s="9">
        <f>SUM(B4:B15)</f>
        <v>33979</v>
      </c>
      <c r="C16" s="9">
        <f t="shared" ref="C16:J16" si="2">SUM(C4:C15)</f>
        <v>7832</v>
      </c>
      <c r="D16" s="9">
        <f t="shared" si="2"/>
        <v>385</v>
      </c>
      <c r="E16" s="9">
        <f t="shared" si="2"/>
        <v>261</v>
      </c>
      <c r="F16" s="9">
        <f t="shared" si="2"/>
        <v>32</v>
      </c>
      <c r="G16" s="9">
        <f t="shared" si="2"/>
        <v>8510</v>
      </c>
      <c r="H16" s="9">
        <v>0</v>
      </c>
      <c r="I16" s="9">
        <v>0</v>
      </c>
      <c r="J16" s="9">
        <f t="shared" si="2"/>
        <v>237576</v>
      </c>
      <c r="K16" s="9">
        <f>SUM(K4:K15)</f>
        <v>83906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m.dangelo</dc:creator>
  <cp:lastModifiedBy>Gentile Teresa</cp:lastModifiedBy>
  <dcterms:created xsi:type="dcterms:W3CDTF">2015-06-05T18:19:34Z</dcterms:created>
  <dcterms:modified xsi:type="dcterms:W3CDTF">2021-11-23T14:42:40Z</dcterms:modified>
</cp:coreProperties>
</file>